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9384"/>
  </bookViews>
  <sheets>
    <sheet name="cot" sheetId="4" r:id="rId1"/>
  </sheets>
  <calcPr calcId="152511"/>
</workbook>
</file>

<file path=xl/calcChain.xml><?xml version="1.0" encoding="utf-8"?>
<calcChain xmlns="http://schemas.openxmlformats.org/spreadsheetml/2006/main">
  <c r="G20" i="4" l="1"/>
  <c r="G18" i="4" l="1"/>
  <c r="G16" i="4" l="1"/>
  <c r="G24" i="4" l="1"/>
  <c r="G26" i="4" s="1"/>
  <c r="G27" i="4" l="1"/>
  <c r="G28" i="4" s="1"/>
</calcChain>
</file>

<file path=xl/sharedStrings.xml><?xml version="1.0" encoding="utf-8"?>
<sst xmlns="http://schemas.openxmlformats.org/spreadsheetml/2006/main" count="42" uniqueCount="31">
  <si>
    <t>ITEM</t>
  </si>
  <si>
    <t>SUBTOTAL</t>
  </si>
  <si>
    <t xml:space="preserve">IVA </t>
  </si>
  <si>
    <t>TOTAL</t>
  </si>
  <si>
    <t>GL</t>
  </si>
  <si>
    <t>UN</t>
  </si>
  <si>
    <t xml:space="preserve">FABRICACION GENERAL E INSTALACION DE DIENTES EN LOS DISCOS DEL MANIPULADOR  003 ( MEDIDAS ACTUALES ENTRE 3 Y 5  CM. SE RECONSTRUYEN PARA LLEVARA A MEDIDAS ESTANDAR = 12 CM  </t>
  </si>
  <si>
    <t xml:space="preserve">UBICACIÓN                                   : TALLER DE LLNATAS CALENTURITAS </t>
  </si>
  <si>
    <t xml:space="preserve">DESCRIPCION TERAS REALIZADAS </t>
  </si>
  <si>
    <t xml:space="preserve">CANTIDAD </t>
  </si>
  <si>
    <t xml:space="preserve">VR PARCIAL </t>
  </si>
  <si>
    <t>SUB TOTAL</t>
  </si>
  <si>
    <r>
      <t xml:space="preserve">ORDEN DE TRABAJO </t>
    </r>
    <r>
      <rPr>
        <i/>
        <sz val="10"/>
        <color theme="1"/>
        <rFont val="Calibri"/>
        <family val="2"/>
        <scheme val="minor"/>
      </rPr>
      <t>#</t>
    </r>
    <r>
      <rPr>
        <sz val="10"/>
        <color theme="1"/>
        <rFont val="Calibri"/>
        <family val="2"/>
        <scheme val="minor"/>
      </rPr>
      <t>:</t>
    </r>
  </si>
  <si>
    <t xml:space="preserve">SOPORTE FOTOGRAFICOS </t>
  </si>
  <si>
    <t xml:space="preserve">ANTES </t>
  </si>
  <si>
    <t xml:space="preserve">DESPUES </t>
  </si>
  <si>
    <t>GRIETA ACTUAL</t>
  </si>
  <si>
    <t xml:space="preserve">ENSAYO NO DESTRUCTIVO </t>
  </si>
  <si>
    <t xml:space="preserve"> CARTELA EN ZONA DE ESFUERZO</t>
  </si>
  <si>
    <t>CARTELA  EN ZONA DE ESFUERZO</t>
  </si>
  <si>
    <t>DURANTES</t>
  </si>
  <si>
    <t>DESPUES</t>
  </si>
  <si>
    <t xml:space="preserve">ANTERS </t>
  </si>
  <si>
    <t xml:space="preserve">DURANTE </t>
  </si>
  <si>
    <t xml:space="preserve">DIAGNOSTICO </t>
  </si>
  <si>
    <t xml:space="preserve">DUSRANTE </t>
  </si>
  <si>
    <t>RPARACIONES  GENERALES DEL MANIPULADOR #120 KAL TIRE - MARZO</t>
  </si>
  <si>
    <r>
      <t>NOMBRE DEL COMPONENTE :  MACHINE CAT 980 G-</t>
    </r>
    <r>
      <rPr>
        <b/>
        <sz val="10"/>
        <color theme="1"/>
        <rFont val="Calibri"/>
        <family val="2"/>
        <scheme val="minor"/>
      </rPr>
      <t>TH120</t>
    </r>
  </si>
  <si>
    <t>ENSAYO NO DESTRUCTIVOS EN  GENERAL DE LOS BRAZOS  DEL MANIPULADOR 120 CON TINTAS PENETRANTES  INCLUYE LIMPIEZa GENERAL</t>
  </si>
  <si>
    <t>REPARACION DE GRIETAS HGENERAL EN BRAZOZ. GRIETA DE 100 MM PARTE INFERIOR  Y PARTE SUPERIOR  DE LOS BRAZOZ INCLUYE INSTALACION DE REFUERZO</t>
  </si>
  <si>
    <t xml:space="preserve">RECONSTRUCCION DE TAPA FRONTALY BOSNES EN MAL ESTADO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</si>
</sst>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&quot;$&quot;\ 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sz val="10"/>
      <color theme="1"/>
      <name val="Calibri"/>
      <family val="2"/>
      <scheme val="minor"/>
    </font>
    <font>
      <sz val="10"/>
      <name val="Leelawadee"/>
      <family val="2"/>
    </font>
    <font>
      <b/>
      <sz val="10"/>
      <name val="Leelawadee"/>
      <family val="2"/>
    </font>
    <font>
      <sz val="10"/>
      <color indexed="8"/>
      <name val="Trebuchet MS"/>
      <family val="2"/>
    </font>
    <font>
      <b/>
      <sz val="10"/>
      <color theme="1"/>
      <name val="Calibri"/>
      <family val="2"/>
      <scheme val="minor"/>
    </font>
    <font>
      <b/>
      <sz val="10"/>
      <color indexed="8"/>
      <name val="Trebuchet MS"/>
      <family val="2"/>
    </font>
    <font>
      <i/>
      <sz val="10"/>
      <color theme="1"/>
      <name val="Calibri"/>
      <family val="2"/>
      <scheme val="minor"/>
    </font>
    <font>
      <sz val="8"/>
      <name val="Leelawadee"/>
      <family val="2"/>
    </font>
    <font>
      <b/>
      <sz val="1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thin">
        <color indexed="64"/>
      </top>
      <bottom/>
      <diagonal/>
    </border>
    <border>
      <left style="double">
        <color auto="1"/>
      </left>
      <right style="double">
        <color auto="1"/>
      </right>
      <top/>
      <bottom style="double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/>
  </cellStyleXfs>
  <cellXfs count="48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8" fillId="0" borderId="5" xfId="6" applyFont="1" applyFill="1" applyBorder="1" applyAlignment="1">
      <alignment horizontal="justify" vertical="center" wrapText="1"/>
    </xf>
    <xf numFmtId="2" fontId="6" fillId="0" borderId="1" xfId="0" applyNumberFormat="1" applyFont="1" applyBorder="1" applyAlignment="1">
      <alignment horizontal="center" vertical="center"/>
    </xf>
    <xf numFmtId="165" fontId="6" fillId="0" borderId="1" xfId="1" applyFont="1" applyFill="1" applyBorder="1" applyAlignment="1">
      <alignment horizontal="left" vertical="center" wrapText="1"/>
    </xf>
    <xf numFmtId="165" fontId="6" fillId="0" borderId="1" xfId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0" xfId="6" applyFont="1" applyFill="1" applyBorder="1" applyAlignment="1">
      <alignment horizontal="justify" vertical="center" wrapText="1"/>
    </xf>
    <xf numFmtId="2" fontId="6" fillId="0" borderId="0" xfId="0" applyNumberFormat="1" applyFont="1" applyBorder="1" applyAlignment="1">
      <alignment horizontal="center" vertical="center"/>
    </xf>
    <xf numFmtId="165" fontId="6" fillId="0" borderId="0" xfId="1" applyFont="1" applyFill="1" applyBorder="1" applyAlignment="1">
      <alignment horizontal="left" vertical="center" wrapText="1"/>
    </xf>
    <xf numFmtId="165" fontId="6" fillId="0" borderId="0" xfId="1" applyFont="1" applyFill="1" applyBorder="1" applyAlignment="1">
      <alignment horizontal="center" vertical="center" wrapText="1"/>
    </xf>
    <xf numFmtId="165" fontId="6" fillId="4" borderId="1" xfId="1" applyFont="1" applyFill="1" applyBorder="1" applyAlignment="1">
      <alignment horizontal="left" vertical="center" wrapText="1"/>
    </xf>
    <xf numFmtId="0" fontId="8" fillId="0" borderId="5" xfId="6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7" fontId="4" fillId="3" borderId="6" xfId="0" applyNumberFormat="1" applyFont="1" applyFill="1" applyBorder="1" applyAlignment="1">
      <alignment horizontal="center" vertical="center"/>
    </xf>
    <xf numFmtId="167" fontId="4" fillId="0" borderId="6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65" fontId="12" fillId="0" borderId="2" xfId="1" applyFont="1" applyFill="1" applyBorder="1" applyAlignment="1">
      <alignment horizontal="center" vertical="center" wrapText="1"/>
    </xf>
    <xf numFmtId="165" fontId="12" fillId="0" borderId="4" xfId="1" applyFont="1" applyFill="1" applyBorder="1" applyAlignment="1">
      <alignment horizontal="center" vertical="center" wrapText="1"/>
    </xf>
    <xf numFmtId="165" fontId="12" fillId="0" borderId="3" xfId="1" applyFont="1" applyFill="1" applyBorder="1" applyAlignment="1">
      <alignment horizontal="center" vertical="center" wrapText="1"/>
    </xf>
    <xf numFmtId="165" fontId="6" fillId="0" borderId="2" xfId="1" applyFont="1" applyFill="1" applyBorder="1" applyAlignment="1">
      <alignment horizontal="center" vertical="center" wrapText="1"/>
    </xf>
    <xf numFmtId="165" fontId="6" fillId="0" borderId="4" xfId="1" applyFont="1" applyFill="1" applyBorder="1" applyAlignment="1">
      <alignment horizontal="center" vertical="center" wrapText="1"/>
    </xf>
    <xf numFmtId="165" fontId="6" fillId="0" borderId="3" xfId="1" applyFont="1" applyFill="1" applyBorder="1" applyAlignment="1">
      <alignment horizontal="center" vertical="center" wrapText="1"/>
    </xf>
    <xf numFmtId="165" fontId="7" fillId="5" borderId="10" xfId="1" applyFont="1" applyFill="1" applyBorder="1" applyAlignment="1">
      <alignment horizontal="center" vertical="center" wrapText="1"/>
    </xf>
    <xf numFmtId="165" fontId="7" fillId="5" borderId="9" xfId="1" applyFont="1" applyFill="1" applyBorder="1" applyAlignment="1">
      <alignment horizontal="center" vertical="center" wrapText="1"/>
    </xf>
    <xf numFmtId="165" fontId="7" fillId="5" borderId="7" xfId="1" applyFont="1" applyFill="1" applyBorder="1" applyAlignment="1">
      <alignment horizontal="center" vertical="center" wrapText="1"/>
    </xf>
    <xf numFmtId="165" fontId="7" fillId="5" borderId="16" xfId="1" applyFont="1" applyFill="1" applyBorder="1" applyAlignment="1">
      <alignment horizontal="center" vertical="center" wrapText="1"/>
    </xf>
    <xf numFmtId="165" fontId="7" fillId="5" borderId="17" xfId="1" applyFont="1" applyFill="1" applyBorder="1" applyAlignment="1">
      <alignment horizontal="center" vertical="center" wrapText="1"/>
    </xf>
    <xf numFmtId="165" fontId="7" fillId="5" borderId="18" xfId="1" applyFont="1" applyFill="1" applyBorder="1" applyAlignment="1">
      <alignment horizontal="center" vertical="center" wrapText="1"/>
    </xf>
    <xf numFmtId="165" fontId="7" fillId="5" borderId="11" xfId="1" applyFont="1" applyFill="1" applyBorder="1" applyAlignment="1">
      <alignment horizontal="center" vertical="center" wrapText="1"/>
    </xf>
    <xf numFmtId="165" fontId="7" fillId="5" borderId="12" xfId="1" applyFont="1" applyFill="1" applyBorder="1" applyAlignment="1">
      <alignment horizontal="center" vertical="center" wrapText="1"/>
    </xf>
    <xf numFmtId="165" fontId="7" fillId="5" borderId="13" xfId="1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0" fillId="5" borderId="8" xfId="6" applyFont="1" applyFill="1" applyBorder="1" applyAlignment="1">
      <alignment horizontal="center" vertical="center" wrapText="1"/>
    </xf>
    <xf numFmtId="0" fontId="10" fillId="5" borderId="9" xfId="6" applyFont="1" applyFill="1" applyBorder="1" applyAlignment="1">
      <alignment horizontal="center" vertical="center" wrapText="1"/>
    </xf>
    <xf numFmtId="2" fontId="7" fillId="5" borderId="10" xfId="0" applyNumberFormat="1" applyFont="1" applyFill="1" applyBorder="1" applyAlignment="1">
      <alignment horizontal="center" vertical="center"/>
    </xf>
    <xf numFmtId="2" fontId="7" fillId="5" borderId="9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</cellXfs>
  <cellStyles count="9">
    <cellStyle name="%" xfId="6"/>
    <cellStyle name="Millares 2" xfId="3"/>
    <cellStyle name="Millares 2 10" xfId="7"/>
    <cellStyle name="Moneda" xfId="1" builtinId="4"/>
    <cellStyle name="Moneda 2" xfId="2"/>
    <cellStyle name="Normal" xfId="0" builtinId="0"/>
    <cellStyle name="Normal 10" xfId="4"/>
    <cellStyle name="Normal 11" xfId="8"/>
    <cellStyle name="Normal 3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31750</xdr:colOff>
      <xdr:row>0</xdr:row>
      <xdr:rowOff>0</xdr:rowOff>
    </xdr:from>
    <xdr:ext cx="11214894" cy="833438"/>
    <xdr:pic>
      <xdr:nvPicPr>
        <xdr:cNvPr id="3" name="2 Imagen">
          <a:extLst>
            <a:ext uri="{FF2B5EF4-FFF2-40B4-BE49-F238E27FC236}">
              <a16:creationId xmlns="" xmlns:wpc="http://schemas.microsoft.com/office/word/2010/wordprocessingCanvas" xmlns:cx="http://schemas.microsoft.com/office/drawing/2014/chartex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:lc="http://schemas.openxmlformats.org/drawingml/2006/lockedCanvas" id="{B3510B4A-6D8A-4B34-8619-B0BBC135EDF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50" y="0"/>
          <a:ext cx="11226800" cy="809625"/>
        </a:xfrm>
        <a:prstGeom prst="rect">
          <a:avLst/>
        </a:prstGeom>
      </xdr:spPr>
    </xdr:pic>
    <xdr:clientData/>
  </xdr:oneCellAnchor>
  <xdr:oneCellAnchor>
    <xdr:from>
      <xdr:col>7</xdr:col>
      <xdr:colOff>59532</xdr:colOff>
      <xdr:row>19</xdr:row>
      <xdr:rowOff>71439</xdr:rowOff>
    </xdr:from>
    <xdr:ext cx="1833561" cy="1238249"/>
    <xdr:pic>
      <xdr:nvPicPr>
        <xdr:cNvPr id="9" name="8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60470" y="6655595"/>
          <a:ext cx="1833561" cy="1238249"/>
        </a:xfrm>
        <a:prstGeom prst="rect">
          <a:avLst/>
        </a:prstGeom>
      </xdr:spPr>
    </xdr:pic>
    <xdr:clientData/>
  </xdr:oneCellAnchor>
  <xdr:oneCellAnchor>
    <xdr:from>
      <xdr:col>10</xdr:col>
      <xdr:colOff>103187</xdr:colOff>
      <xdr:row>15</xdr:row>
      <xdr:rowOff>107157</xdr:rowOff>
    </xdr:from>
    <xdr:ext cx="1623219" cy="1476374"/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875" y="3000376"/>
          <a:ext cx="1623219" cy="1476374"/>
        </a:xfrm>
        <a:prstGeom prst="rect">
          <a:avLst/>
        </a:prstGeom>
      </xdr:spPr>
    </xdr:pic>
    <xdr:clientData/>
  </xdr:oneCellAnchor>
  <xdr:oneCellAnchor>
    <xdr:from>
      <xdr:col>13</xdr:col>
      <xdr:colOff>83343</xdr:colOff>
      <xdr:row>15</xdr:row>
      <xdr:rowOff>107156</xdr:rowOff>
    </xdr:from>
    <xdr:ext cx="1654969" cy="1464469"/>
    <xdr:pic>
      <xdr:nvPicPr>
        <xdr:cNvPr id="14" name="13 Imagen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03781" y="3000375"/>
          <a:ext cx="1654969" cy="1464469"/>
        </a:xfrm>
        <a:prstGeom prst="rect">
          <a:avLst/>
        </a:prstGeom>
      </xdr:spPr>
    </xdr:pic>
    <xdr:clientData/>
  </xdr:oneCellAnchor>
  <xdr:oneCellAnchor>
    <xdr:from>
      <xdr:col>7</xdr:col>
      <xdr:colOff>71439</xdr:colOff>
      <xdr:row>15</xdr:row>
      <xdr:rowOff>35718</xdr:rowOff>
    </xdr:from>
    <xdr:ext cx="1726403" cy="1512094"/>
    <xdr:pic>
      <xdr:nvPicPr>
        <xdr:cNvPr id="15" name="14 Imagen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72377" y="2928937"/>
          <a:ext cx="1726403" cy="1512094"/>
        </a:xfrm>
        <a:prstGeom prst="rect">
          <a:avLst/>
        </a:prstGeom>
      </xdr:spPr>
    </xdr:pic>
    <xdr:clientData/>
  </xdr:oneCellAnchor>
  <xdr:oneCellAnchor>
    <xdr:from>
      <xdr:col>7</xdr:col>
      <xdr:colOff>48681</xdr:colOff>
      <xdr:row>17</xdr:row>
      <xdr:rowOff>35718</xdr:rowOff>
    </xdr:from>
    <xdr:ext cx="1804833" cy="1226344"/>
    <xdr:pic>
      <xdr:nvPicPr>
        <xdr:cNvPr id="17" name="16 Imagen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7549619" y="4929187"/>
          <a:ext cx="1804833" cy="1226344"/>
        </a:xfrm>
        <a:prstGeom prst="rect">
          <a:avLst/>
        </a:prstGeom>
      </xdr:spPr>
    </xdr:pic>
    <xdr:clientData/>
  </xdr:oneCellAnchor>
  <xdr:oneCellAnchor>
    <xdr:from>
      <xdr:col>10</xdr:col>
      <xdr:colOff>92604</xdr:colOff>
      <xdr:row>16</xdr:row>
      <xdr:rowOff>333376</xdr:rowOff>
    </xdr:from>
    <xdr:ext cx="1669521" cy="1326783"/>
    <xdr:pic>
      <xdr:nvPicPr>
        <xdr:cNvPr id="20" name="19 Imagen"/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408" r="55353"/>
        <a:stretch/>
      </xdr:blipFill>
      <xdr:spPr>
        <a:xfrm>
          <a:off x="9498542" y="4869657"/>
          <a:ext cx="1669521" cy="1326783"/>
        </a:xfrm>
        <a:prstGeom prst="rect">
          <a:avLst/>
        </a:prstGeom>
      </xdr:spPr>
    </xdr:pic>
    <xdr:clientData/>
  </xdr:oneCellAnchor>
  <xdr:oneCellAnchor>
    <xdr:from>
      <xdr:col>13</xdr:col>
      <xdr:colOff>123032</xdr:colOff>
      <xdr:row>17</xdr:row>
      <xdr:rowOff>59530</xdr:rowOff>
    </xdr:from>
    <xdr:ext cx="1650999" cy="1226345"/>
    <xdr:pic>
      <xdr:nvPicPr>
        <xdr:cNvPr id="22" name="21 Imagen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8720" y="4952999"/>
          <a:ext cx="1650999" cy="1226345"/>
        </a:xfrm>
        <a:prstGeom prst="rect">
          <a:avLst/>
        </a:prstGeom>
      </xdr:spPr>
    </xdr:pic>
    <xdr:clientData/>
  </xdr:oneCellAnchor>
  <xdr:oneCellAnchor>
    <xdr:from>
      <xdr:col>10</xdr:col>
      <xdr:colOff>27781</xdr:colOff>
      <xdr:row>19</xdr:row>
      <xdr:rowOff>59532</xdr:rowOff>
    </xdr:from>
    <xdr:ext cx="1746250" cy="1214437"/>
    <xdr:pic>
      <xdr:nvPicPr>
        <xdr:cNvPr id="31" name="30 Imagen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33719" y="6643688"/>
          <a:ext cx="1746250" cy="1214437"/>
        </a:xfrm>
        <a:prstGeom prst="rect">
          <a:avLst/>
        </a:prstGeom>
      </xdr:spPr>
    </xdr:pic>
    <xdr:clientData/>
  </xdr:oneCellAnchor>
  <xdr:oneCellAnchor>
    <xdr:from>
      <xdr:col>13</xdr:col>
      <xdr:colOff>99218</xdr:colOff>
      <xdr:row>19</xdr:row>
      <xdr:rowOff>71438</xdr:rowOff>
    </xdr:from>
    <xdr:ext cx="1639094" cy="1190625"/>
    <xdr:pic>
      <xdr:nvPicPr>
        <xdr:cNvPr id="33" name="32 Imagen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14906" y="6655594"/>
          <a:ext cx="1639094" cy="1190625"/>
        </a:xfrm>
        <a:prstGeom prst="rect">
          <a:avLst/>
        </a:prstGeom>
      </xdr:spPr>
    </xdr:pic>
    <xdr:clientData/>
  </xdr:oneCellAnchor>
  <xdr:oneCellAnchor>
    <xdr:from>
      <xdr:col>7</xdr:col>
      <xdr:colOff>321467</xdr:colOff>
      <xdr:row>23</xdr:row>
      <xdr:rowOff>104796</xdr:rowOff>
    </xdr:from>
    <xdr:ext cx="1262064" cy="1641841"/>
    <xdr:pic>
      <xdr:nvPicPr>
        <xdr:cNvPr id="35" name="34 Imagen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22405" y="8927327"/>
          <a:ext cx="1262064" cy="1641841"/>
        </a:xfrm>
        <a:prstGeom prst="rect">
          <a:avLst/>
        </a:prstGeom>
      </xdr:spPr>
    </xdr:pic>
    <xdr:clientData/>
  </xdr:oneCellAnchor>
  <xdr:oneCellAnchor>
    <xdr:from>
      <xdr:col>13</xdr:col>
      <xdr:colOff>20834</xdr:colOff>
      <xdr:row>23</xdr:row>
      <xdr:rowOff>59530</xdr:rowOff>
    </xdr:from>
    <xdr:ext cx="810369" cy="1654969"/>
    <xdr:pic>
      <xdr:nvPicPr>
        <xdr:cNvPr id="36" name="35 Imagen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6522" y="8882061"/>
          <a:ext cx="810369" cy="1654969"/>
        </a:xfrm>
        <a:prstGeom prst="rect">
          <a:avLst/>
        </a:prstGeom>
      </xdr:spPr>
    </xdr:pic>
    <xdr:clientData/>
  </xdr:oneCellAnchor>
  <xdr:oneCellAnchor>
    <xdr:from>
      <xdr:col>10</xdr:col>
      <xdr:colOff>59530</xdr:colOff>
      <xdr:row>23</xdr:row>
      <xdr:rowOff>83345</xdr:rowOff>
    </xdr:from>
    <xdr:ext cx="1698002" cy="1595438"/>
    <xdr:pic>
      <xdr:nvPicPr>
        <xdr:cNvPr id="37" name="36 Imagen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65468" y="8905876"/>
          <a:ext cx="1698002" cy="1595438"/>
        </a:xfrm>
        <a:prstGeom prst="rect">
          <a:avLst/>
        </a:prstGeom>
      </xdr:spPr>
    </xdr:pic>
    <xdr:clientData/>
  </xdr:oneCellAnchor>
  <xdr:oneCellAnchor>
    <xdr:from>
      <xdr:col>14</xdr:col>
      <xdr:colOff>224895</xdr:colOff>
      <xdr:row>23</xdr:row>
      <xdr:rowOff>47624</xdr:rowOff>
    </xdr:from>
    <xdr:ext cx="941918" cy="1654969"/>
    <xdr:pic>
      <xdr:nvPicPr>
        <xdr:cNvPr id="38" name="37 Imagen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47801" y="8870155"/>
          <a:ext cx="941918" cy="165496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P30"/>
  <sheetViews>
    <sheetView tabSelected="1" topLeftCell="A17" zoomScale="80" zoomScaleNormal="80" workbookViewId="0">
      <selection activeCell="F24" sqref="F24"/>
    </sheetView>
  </sheetViews>
  <sheetFormatPr baseColWidth="10" defaultColWidth="9.109375" defaultRowHeight="13.8" x14ac:dyDescent="0.3"/>
  <cols>
    <col min="1" max="1" width="2.33203125" style="3" customWidth="1"/>
    <col min="2" max="2" width="5.33203125" style="3" customWidth="1"/>
    <col min="3" max="3" width="47.88671875" style="3" customWidth="1"/>
    <col min="4" max="4" width="12.109375" style="4" customWidth="1"/>
    <col min="5" max="5" width="11.44140625" style="4" customWidth="1"/>
    <col min="6" max="6" width="18.44140625" style="3" customWidth="1"/>
    <col min="7" max="7" width="15" style="3" customWidth="1"/>
    <col min="8" max="9" width="9.109375" style="3"/>
    <col min="10" max="10" width="10.44140625" style="3" customWidth="1"/>
    <col min="11" max="12" width="9.109375" style="3"/>
    <col min="13" max="13" width="9" style="3" customWidth="1"/>
    <col min="14" max="15" width="9.109375" style="3"/>
    <col min="16" max="16" width="9" style="3" customWidth="1"/>
    <col min="17" max="16384" width="9.109375" style="3"/>
  </cols>
  <sheetData>
    <row r="7" spans="1:16" ht="20.25" customHeight="1" thickBot="1" x14ac:dyDescent="0.35">
      <c r="A7" s="5"/>
      <c r="B7" s="40" t="s">
        <v>26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6.5" customHeight="1" x14ac:dyDescent="0.3">
      <c r="D8" s="3"/>
      <c r="E8" s="3"/>
    </row>
    <row r="9" spans="1:16" ht="15.75" customHeight="1" x14ac:dyDescent="0.3">
      <c r="C9" s="3" t="s">
        <v>27</v>
      </c>
      <c r="D9" s="42" t="s">
        <v>12</v>
      </c>
      <c r="E9" s="42"/>
      <c r="F9" s="42"/>
      <c r="G9" s="42"/>
    </row>
    <row r="10" spans="1:16" x14ac:dyDescent="0.3">
      <c r="C10" s="3" t="s">
        <v>7</v>
      </c>
    </row>
    <row r="12" spans="1:16" ht="14.4" thickBot="1" x14ac:dyDescent="0.35"/>
    <row r="13" spans="1:16" ht="24.75" customHeight="1" thickTop="1" thickBot="1" x14ac:dyDescent="0.35">
      <c r="B13" s="38" t="s">
        <v>0</v>
      </c>
      <c r="C13" s="43" t="s">
        <v>8</v>
      </c>
      <c r="D13" s="38" t="s">
        <v>5</v>
      </c>
      <c r="E13" s="45" t="s">
        <v>9</v>
      </c>
      <c r="F13" s="29" t="s">
        <v>10</v>
      </c>
      <c r="G13" s="31" t="s">
        <v>11</v>
      </c>
      <c r="H13" s="32" t="s">
        <v>13</v>
      </c>
      <c r="I13" s="33"/>
      <c r="J13" s="33"/>
      <c r="K13" s="33"/>
      <c r="L13" s="33"/>
      <c r="M13" s="33"/>
      <c r="N13" s="33"/>
      <c r="O13" s="33"/>
      <c r="P13" s="34"/>
    </row>
    <row r="14" spans="1:16" ht="15" customHeight="1" thickBot="1" x14ac:dyDescent="0.35">
      <c r="B14" s="39"/>
      <c r="C14" s="44"/>
      <c r="D14" s="39"/>
      <c r="E14" s="46"/>
      <c r="F14" s="30"/>
      <c r="G14" s="30"/>
      <c r="H14" s="35" t="s">
        <v>14</v>
      </c>
      <c r="I14" s="36"/>
      <c r="J14" s="37"/>
      <c r="K14" s="35" t="s">
        <v>15</v>
      </c>
      <c r="L14" s="36"/>
      <c r="M14" s="36"/>
      <c r="N14" s="36"/>
      <c r="O14" s="36"/>
      <c r="P14" s="37"/>
    </row>
    <row r="15" spans="1:16" ht="16.5" customHeight="1" thickTop="1" thickBot="1" x14ac:dyDescent="0.35">
      <c r="H15" s="23" t="s">
        <v>17</v>
      </c>
      <c r="I15" s="24"/>
      <c r="J15" s="25"/>
      <c r="K15" s="23" t="s">
        <v>17</v>
      </c>
      <c r="L15" s="24"/>
      <c r="M15" s="25"/>
      <c r="N15" s="23" t="s">
        <v>17</v>
      </c>
      <c r="O15" s="24"/>
      <c r="P15" s="25"/>
    </row>
    <row r="16" spans="1:16" ht="129.75" customHeight="1" thickTop="1" thickBot="1" x14ac:dyDescent="0.35">
      <c r="A16" s="5"/>
      <c r="B16" s="6">
        <v>1</v>
      </c>
      <c r="C16" s="17" t="s">
        <v>28</v>
      </c>
      <c r="D16" s="6" t="s">
        <v>5</v>
      </c>
      <c r="E16" s="8">
        <v>1</v>
      </c>
      <c r="F16" s="9">
        <v>900000</v>
      </c>
      <c r="G16" s="10">
        <f>+E16*F16</f>
        <v>900000</v>
      </c>
      <c r="H16" s="26"/>
      <c r="I16" s="27"/>
      <c r="J16" s="28"/>
      <c r="K16" s="26"/>
      <c r="L16" s="27"/>
      <c r="M16" s="28"/>
      <c r="N16" s="26"/>
      <c r="O16" s="27"/>
      <c r="P16" s="28"/>
    </row>
    <row r="17" spans="1:16" ht="27.75" customHeight="1" thickTop="1" thickBot="1" x14ac:dyDescent="0.35">
      <c r="H17" s="23" t="s">
        <v>16</v>
      </c>
      <c r="I17" s="24"/>
      <c r="J17" s="25"/>
      <c r="K17" s="23" t="s">
        <v>18</v>
      </c>
      <c r="L17" s="24"/>
      <c r="M17" s="25"/>
      <c r="N17" s="23" t="s">
        <v>19</v>
      </c>
      <c r="O17" s="24"/>
      <c r="P17" s="25"/>
    </row>
    <row r="18" spans="1:16" ht="105" customHeight="1" thickTop="1" thickBot="1" x14ac:dyDescent="0.35">
      <c r="A18" s="5"/>
      <c r="B18" s="6">
        <v>2</v>
      </c>
      <c r="C18" s="7" t="s">
        <v>29</v>
      </c>
      <c r="D18" s="6" t="s">
        <v>4</v>
      </c>
      <c r="E18" s="8">
        <v>1</v>
      </c>
      <c r="F18" s="9">
        <v>1900000</v>
      </c>
      <c r="G18" s="10">
        <f>+E18*F18</f>
        <v>1900000</v>
      </c>
      <c r="H18" s="26"/>
      <c r="I18" s="27"/>
      <c r="J18" s="28"/>
      <c r="K18" s="26"/>
      <c r="L18" s="27"/>
      <c r="M18" s="28"/>
      <c r="N18" s="26"/>
      <c r="O18" s="27"/>
      <c r="P18" s="28"/>
    </row>
    <row r="19" spans="1:16" ht="27.75" customHeight="1" thickTop="1" thickBot="1" x14ac:dyDescent="0.35">
      <c r="H19" s="23" t="s">
        <v>16</v>
      </c>
      <c r="I19" s="24"/>
      <c r="J19" s="25"/>
      <c r="K19" s="23" t="s">
        <v>18</v>
      </c>
      <c r="L19" s="24"/>
      <c r="M19" s="25"/>
      <c r="N19" s="23" t="s">
        <v>19</v>
      </c>
      <c r="O19" s="24"/>
      <c r="P19" s="25"/>
    </row>
    <row r="20" spans="1:16" ht="105" customHeight="1" thickTop="1" thickBot="1" x14ac:dyDescent="0.35">
      <c r="A20" s="5"/>
      <c r="B20" s="6">
        <v>2</v>
      </c>
      <c r="C20" s="7" t="s">
        <v>30</v>
      </c>
      <c r="D20" s="6" t="s">
        <v>4</v>
      </c>
      <c r="E20" s="8">
        <v>1</v>
      </c>
      <c r="F20" s="9">
        <v>650000</v>
      </c>
      <c r="G20" s="10">
        <f>+E20*F20</f>
        <v>650000</v>
      </c>
      <c r="H20" s="26"/>
      <c r="I20" s="27"/>
      <c r="J20" s="28"/>
      <c r="K20" s="26"/>
      <c r="L20" s="27"/>
      <c r="M20" s="28"/>
      <c r="N20" s="26"/>
      <c r="O20" s="27"/>
      <c r="P20" s="28"/>
    </row>
    <row r="21" spans="1:16" ht="27.75" customHeight="1" thickTop="1" thickBot="1" x14ac:dyDescent="0.35">
      <c r="H21" s="23" t="s">
        <v>24</v>
      </c>
      <c r="I21" s="24"/>
      <c r="J21" s="25"/>
      <c r="K21" s="23" t="s">
        <v>23</v>
      </c>
      <c r="L21" s="24"/>
      <c r="M21" s="25"/>
      <c r="N21" s="23" t="s">
        <v>25</v>
      </c>
      <c r="O21" s="24"/>
      <c r="P21" s="25"/>
    </row>
    <row r="22" spans="1:16" ht="21.75" customHeight="1" thickTop="1" thickBot="1" x14ac:dyDescent="0.35">
      <c r="A22" s="5"/>
      <c r="B22" s="11"/>
      <c r="C22" s="12"/>
      <c r="D22" s="11"/>
      <c r="E22" s="13"/>
      <c r="F22" s="14"/>
      <c r="G22" s="15"/>
      <c r="H22" s="21" t="s">
        <v>20</v>
      </c>
      <c r="I22" s="21"/>
      <c r="J22" s="21"/>
      <c r="K22" s="22" t="s">
        <v>20</v>
      </c>
      <c r="L22" s="22"/>
      <c r="M22" s="22"/>
      <c r="N22" s="22" t="s">
        <v>21</v>
      </c>
      <c r="O22" s="22"/>
      <c r="P22" s="22"/>
    </row>
    <row r="23" spans="1:16" ht="21.75" customHeight="1" thickTop="1" thickBot="1" x14ac:dyDescent="0.35">
      <c r="A23" s="5"/>
      <c r="B23" s="11"/>
      <c r="C23" s="12"/>
      <c r="D23" s="11"/>
      <c r="E23" s="13"/>
      <c r="F23" s="14"/>
      <c r="G23" s="15"/>
      <c r="H23" s="22" t="s">
        <v>22</v>
      </c>
      <c r="I23" s="22"/>
      <c r="J23" s="22"/>
      <c r="K23" s="22" t="s">
        <v>23</v>
      </c>
      <c r="L23" s="22"/>
      <c r="M23" s="22"/>
      <c r="N23" s="22" t="s">
        <v>21</v>
      </c>
      <c r="O23" s="22"/>
      <c r="P23" s="22"/>
    </row>
    <row r="24" spans="1:16" ht="140.25" customHeight="1" thickTop="1" thickBot="1" x14ac:dyDescent="0.35">
      <c r="A24" s="5"/>
      <c r="B24" s="6">
        <v>5</v>
      </c>
      <c r="C24" s="7" t="s">
        <v>6</v>
      </c>
      <c r="D24" s="6" t="s">
        <v>5</v>
      </c>
      <c r="E24" s="8">
        <v>1</v>
      </c>
      <c r="F24" s="16">
        <v>4250000</v>
      </c>
      <c r="G24" s="10">
        <f>+E24*F24</f>
        <v>4250000</v>
      </c>
      <c r="H24" s="26"/>
      <c r="I24" s="27"/>
      <c r="J24" s="28"/>
      <c r="K24" s="26"/>
      <c r="L24" s="27"/>
      <c r="M24" s="28"/>
      <c r="N24" s="26"/>
      <c r="O24" s="27"/>
      <c r="P24" s="28"/>
    </row>
    <row r="25" spans="1:16" ht="18.75" customHeight="1" thickTop="1" x14ac:dyDescent="0.3">
      <c r="A25" s="5"/>
      <c r="B25" s="11"/>
      <c r="C25" s="12"/>
      <c r="D25" s="11"/>
      <c r="E25" s="13"/>
      <c r="F25" s="14"/>
      <c r="G25" s="15"/>
    </row>
    <row r="26" spans="1:16" ht="26.25" customHeight="1" x14ac:dyDescent="0.3">
      <c r="A26" s="5"/>
      <c r="B26" s="11"/>
      <c r="C26" s="1"/>
      <c r="D26" s="2"/>
      <c r="E26" s="18"/>
      <c r="F26" s="18" t="s">
        <v>1</v>
      </c>
      <c r="G26" s="19">
        <f>SUM(G16:G24)</f>
        <v>7700000</v>
      </c>
    </row>
    <row r="27" spans="1:16" ht="27.75" customHeight="1" x14ac:dyDescent="0.3">
      <c r="C27" s="2"/>
      <c r="D27" s="2"/>
      <c r="E27" s="47" t="s">
        <v>2</v>
      </c>
      <c r="F27" s="47"/>
      <c r="G27" s="20">
        <f>+G26*0.19</f>
        <v>1463000</v>
      </c>
    </row>
    <row r="28" spans="1:16" ht="24" customHeight="1" x14ac:dyDescent="0.3">
      <c r="C28" s="2"/>
      <c r="D28" s="2"/>
      <c r="E28" s="18"/>
      <c r="F28" s="18" t="s">
        <v>3</v>
      </c>
      <c r="G28" s="20">
        <f>+G26+G27</f>
        <v>9163000</v>
      </c>
    </row>
    <row r="29" spans="1:16" ht="27" customHeight="1" x14ac:dyDescent="0.3">
      <c r="C29" s="12"/>
      <c r="D29" s="11"/>
      <c r="E29" s="13"/>
      <c r="F29" s="14"/>
      <c r="G29" s="15"/>
    </row>
    <row r="30" spans="1:16" ht="23.25" customHeight="1" x14ac:dyDescent="0.3"/>
  </sheetData>
  <mergeCells count="41">
    <mergeCell ref="E27:F27"/>
    <mergeCell ref="H23:J23"/>
    <mergeCell ref="B13:B14"/>
    <mergeCell ref="B7:P7"/>
    <mergeCell ref="N16:P16"/>
    <mergeCell ref="H16:J16"/>
    <mergeCell ref="D9:G9"/>
    <mergeCell ref="K16:M16"/>
    <mergeCell ref="C13:C14"/>
    <mergeCell ref="D13:D14"/>
    <mergeCell ref="E13:E14"/>
    <mergeCell ref="F13:F14"/>
    <mergeCell ref="G13:G14"/>
    <mergeCell ref="N21:P21"/>
    <mergeCell ref="N24:P24"/>
    <mergeCell ref="H13:P13"/>
    <mergeCell ref="K14:P14"/>
    <mergeCell ref="H15:J15"/>
    <mergeCell ref="K15:M15"/>
    <mergeCell ref="N15:P15"/>
    <mergeCell ref="N23:P23"/>
    <mergeCell ref="K24:M24"/>
    <mergeCell ref="H14:J14"/>
    <mergeCell ref="H24:J24"/>
    <mergeCell ref="K23:M23"/>
    <mergeCell ref="H17:J17"/>
    <mergeCell ref="K17:M17"/>
    <mergeCell ref="K22:M22"/>
    <mergeCell ref="N22:P22"/>
    <mergeCell ref="N17:P17"/>
    <mergeCell ref="H18:J18"/>
    <mergeCell ref="K18:M18"/>
    <mergeCell ref="N18:P18"/>
    <mergeCell ref="H21:J21"/>
    <mergeCell ref="H19:J19"/>
    <mergeCell ref="K19:M19"/>
    <mergeCell ref="N19:P19"/>
    <mergeCell ref="H20:J20"/>
    <mergeCell ref="K20:M20"/>
    <mergeCell ref="N20:P20"/>
    <mergeCell ref="K21:M21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scale="60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2019-07-31T08:46:48Z</dcterms:modified>
</cp:coreProperties>
</file>